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/>
  <c r="D72" i="1" l="1"/>
  <c r="D74" i="1" s="1"/>
  <c r="C72" i="1"/>
  <c r="C74" i="1" s="1"/>
  <c r="B72" i="1"/>
  <c r="B74" i="1" s="1"/>
  <c r="D57" i="1"/>
  <c r="C57" i="1"/>
  <c r="B57" i="1"/>
  <c r="C11" i="1" l="1"/>
  <c r="D17" i="1" l="1"/>
  <c r="C17" i="1"/>
  <c r="D64" i="1" l="1"/>
  <c r="C64" i="1"/>
  <c r="B64" i="1"/>
  <c r="D49" i="1"/>
  <c r="D59" i="1" s="1"/>
  <c r="C49" i="1"/>
  <c r="C59" i="1" s="1"/>
  <c r="B49" i="1"/>
  <c r="B59" i="1" s="1"/>
  <c r="D40" i="1"/>
  <c r="C40" i="1"/>
  <c r="B40" i="1"/>
  <c r="D37" i="1"/>
  <c r="D44" i="1" s="1"/>
  <c r="C37" i="1"/>
  <c r="C44" i="1" s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<sst xmlns="http://schemas.openxmlformats.org/spreadsheetml/2006/main" count="65" uniqueCount="45">
  <si>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</si>
  <si>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</si>
  <si>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</si>
  <si>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</si>
  <si>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</si>
  <si>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</si>
  <si>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</si>
  <si>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</si>
  <si>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</si>
  <si>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</si>
  <si>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</si>
  <si>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</si>
  <si>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</si>
  <si>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</si>
  <si>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</si>
  <si>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</si>
  <si>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</si>
  <si>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</si>
  <si>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</si>
  <si>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</si>
  <si>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</si>
  <si>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</si>
  <si>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</si>
  <si>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</si>
  <si>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</si>
  <si>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</si>
  <si>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</si>
  <si>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</si>
  <si>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</si>
  <si>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</si>
  <si>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</si>
  <si>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</si>
  <si>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</si>
  <si>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</si>
  <si>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</si>
  <si>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</si>
  <si>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</si>
  <si>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</si>
  <si>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</si>
  <si>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</si>
  <si>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</si>
  <si>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</si>
  <si>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</si>
  <si>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UNIVERSIDAD TECNOLOGICA DE SAN MIGUEL ALLENDE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</si>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</sst>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4" t="s">
        <v>0</v>
      </c>
      <c r="B1" s="54"/>
      <c r="C1" s="54"/>
      <c r="D1" s="54"/>
      <c r="E1" s="10"/>
      <c r="F1" s="10"/>
      <c r="G1" s="10"/>
      <c r="H1" s="10"/>
      <c r="I1" s="10"/>
      <c r="J1" s="10"/>
      <c r="K1" s="10"/>
    </row>
    <row r="2" spans="1:11" x14ac:dyDescent="0.25">
      <c r="A2" s="42" t="s">
        <v>43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25">
      <c r="A3" s="45" t="s">
        <v>1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25">
      <c r="A4" s="48" t="s">
        <v>44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25">
      <c r="A5" s="51" t="s">
        <v>2</v>
      </c>
      <c r="B5" s="52"/>
      <c r="C5" s="52"/>
      <c r="D5" s="53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46431476.239999995</v>
      </c>
      <c r="C8" s="20">
        <f>SUM(C9:C11)</f>
        <v>10170067.280000001</v>
      </c>
      <c r="D8" s="20">
        <f>SUM(D9:D11)</f>
        <v>8899121.2400000002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26904777.239999998</v>
      </c>
      <c r="C9" s="37">
        <v>5945261.2800000003</v>
      </c>
      <c r="D9" s="37">
        <v>4674315.24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19526699</v>
      </c>
      <c r="C10" s="37">
        <v>4224806</v>
      </c>
      <c r="D10" s="37">
        <v>4224806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46431476.239999995</v>
      </c>
      <c r="C13" s="20">
        <f t="shared" ref="C13:D13" si="0">SUM(C14:C15)</f>
        <v>8349888.6099999994</v>
      </c>
      <c r="D13" s="20">
        <f t="shared" si="0"/>
        <v>7950380.3099999996</v>
      </c>
      <c r="E13" s="4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26904777.239999998</v>
      </c>
      <c r="C14" s="37">
        <v>6265844.2199999997</v>
      </c>
      <c r="D14" s="37">
        <v>5866335.9199999999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19526699</v>
      </c>
      <c r="C15" s="37">
        <v>2084044.39</v>
      </c>
      <c r="D15" s="37">
        <v>2084044.39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  <c r="E17" s="41"/>
    </row>
    <row r="18" spans="1:5" x14ac:dyDescent="0.25">
      <c r="A18" s="3" t="s">
        <v>15</v>
      </c>
      <c r="B18" s="24">
        <v>0</v>
      </c>
      <c r="C18" s="37">
        <v>0</v>
      </c>
      <c r="D18" s="37">
        <v>0</v>
      </c>
    </row>
    <row r="19" spans="1:5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5" x14ac:dyDescent="0.25">
      <c r="A20" s="9"/>
      <c r="B20" s="22"/>
      <c r="C20" s="22"/>
      <c r="D20" s="22"/>
    </row>
    <row r="21" spans="1:5" x14ac:dyDescent="0.25">
      <c r="A21" s="5" t="s">
        <v>17</v>
      </c>
      <c r="B21" s="20">
        <f>B8-B13+B17</f>
        <v>0</v>
      </c>
      <c r="C21" s="20">
        <f>C8-C13+C17</f>
        <v>1820178.6700000018</v>
      </c>
      <c r="D21" s="20">
        <f>D8-D13+D17</f>
        <v>948740.93000000063</v>
      </c>
    </row>
    <row r="22" spans="1:5" x14ac:dyDescent="0.25">
      <c r="A22" s="5"/>
      <c r="B22" s="22"/>
      <c r="C22" s="22"/>
      <c r="D22" s="22"/>
    </row>
    <row r="23" spans="1:5" x14ac:dyDescent="0.25">
      <c r="A23" s="5" t="s">
        <v>18</v>
      </c>
      <c r="B23" s="20">
        <f>B21-B11</f>
        <v>0</v>
      </c>
      <c r="C23" s="20">
        <f>C21-C11</f>
        <v>1820178.6700000018</v>
      </c>
      <c r="D23" s="20">
        <f>D21-D11</f>
        <v>948740.93000000063</v>
      </c>
    </row>
    <row r="24" spans="1:5" x14ac:dyDescent="0.25">
      <c r="A24" s="5"/>
      <c r="B24" s="25"/>
      <c r="C24" s="25"/>
      <c r="D24" s="25"/>
    </row>
    <row r="25" spans="1:5" x14ac:dyDescent="0.25">
      <c r="A25" s="12" t="s">
        <v>19</v>
      </c>
      <c r="B25" s="20">
        <f>B23-B17</f>
        <v>0</v>
      </c>
      <c r="C25" s="20">
        <f>C23-C17</f>
        <v>1820178.6700000018</v>
      </c>
      <c r="D25" s="20">
        <f>D23-D17</f>
        <v>948740.93000000063</v>
      </c>
    </row>
    <row r="26" spans="1:5" x14ac:dyDescent="0.25">
      <c r="A26" s="13"/>
      <c r="B26" s="26"/>
      <c r="C26" s="26"/>
      <c r="D26" s="26"/>
    </row>
    <row r="27" spans="1:5" x14ac:dyDescent="0.25">
      <c r="A27" s="8"/>
      <c r="B27" s="18"/>
      <c r="C27" s="18"/>
      <c r="D27" s="18"/>
    </row>
    <row r="28" spans="1:5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5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5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1820178.6700000018</v>
      </c>
      <c r="D33" s="27">
        <f>D25+D29</f>
        <v>948740.93000000063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26904777.239999998</v>
      </c>
      <c r="C48" s="38">
        <v>5945261.2800000003</v>
      </c>
      <c r="D48" s="38">
        <v>4674315.24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26904777.239999998</v>
      </c>
      <c r="C53" s="40">
        <v>6265844.2199999997</v>
      </c>
      <c r="D53" s="40">
        <v>5866335.9199999999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0</v>
      </c>
      <c r="D55" s="40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-320582.93999999948</v>
      </c>
      <c r="D57" s="27">
        <f>D48+D49-D53+D55</f>
        <v>-1192020.6799999997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-320582.93999999948</v>
      </c>
      <c r="D59" s="27">
        <f>D57-D49</f>
        <v>-1192020.6799999997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19526699</v>
      </c>
      <c r="C63" s="39">
        <v>4224806</v>
      </c>
      <c r="D63" s="39">
        <v>4224806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19526699</v>
      </c>
      <c r="C68" s="37">
        <v>2084044.39</v>
      </c>
      <c r="D68" s="37">
        <v>2084044.39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2140761.6100000003</v>
      </c>
      <c r="D72" s="20">
        <f>D63+D64-D68+D70</f>
        <v>2140761.6100000003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2140761.6100000003</v>
      </c>
      <c r="D74" s="20">
        <f>D72-D64</f>
        <v>2140761.6100000003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2021-05-12T16:14:43Z</cp:lastPrinted>
  <dcterms:created xsi:type="dcterms:W3CDTF">2018-11-21T17:29:53Z</dcterms:created>
  <dcterms:modified xsi:type="dcterms:W3CDTF">2021-05-12T16:14:52Z</dcterms:modified>
</cp:coreProperties>
</file>